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aznfs001\data\RSU\2024\132101\03 PLKM\Vollzug\Sollstunden\"/>
    </mc:Choice>
  </mc:AlternateContent>
  <xr:revisionPtr revIDLastSave="0" documentId="13_ncr:1_{780FE05C-8BB9-498C-B0C5-7EB773732DB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2" l="1"/>
  <c r="AI8" i="2"/>
  <c r="AI9" i="2"/>
  <c r="AI10" i="2"/>
  <c r="AI11" i="2"/>
  <c r="AI12" i="2"/>
  <c r="AI13" i="2"/>
  <c r="AI14" i="2"/>
  <c r="AI15" i="2"/>
  <c r="AI16" i="2"/>
  <c r="AI6" i="2"/>
  <c r="AH6" i="2"/>
  <c r="AH7" i="2"/>
  <c r="AH8" i="2"/>
  <c r="AH9" i="2"/>
  <c r="AH10" i="2"/>
  <c r="AH11" i="2"/>
  <c r="AH12" i="2"/>
  <c r="AH13" i="2"/>
  <c r="AH14" i="2"/>
  <c r="AH15" i="2"/>
  <c r="AH16" i="2"/>
  <c r="AH5" i="2"/>
  <c r="AI5" i="2"/>
  <c r="AH17" i="2" l="1"/>
</calcChain>
</file>

<file path=xl/sharedStrings.xml><?xml version="1.0" encoding="utf-8"?>
<sst xmlns="http://schemas.openxmlformats.org/spreadsheetml/2006/main" count="21" uniqueCount="21">
  <si>
    <t>Mai</t>
  </si>
  <si>
    <t>Total</t>
  </si>
  <si>
    <t>https://www.feiertagskalender.ch/</t>
  </si>
  <si>
    <t>selon la convention collective nationale de travail (CCNT) pour les métiers du métal, art. 24</t>
  </si>
  <si>
    <t xml:space="preserve">Sous le lien suivant, vous pouvez télécharger les jours fériés dans votre canton :       </t>
  </si>
  <si>
    <t xml:space="preserve">          samedi / dimanche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</si>
  <si>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</si>
  <si>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</si>
  <si>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</si>
  <si>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</si>
  <si>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</si>
  <si>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</si>
  <si>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</si>
  <si>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</si>
  <si>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</si>
  <si>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</si>
  <si>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</si>
  <si>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Jours</t>
  </si>
  <si>
    <t>Heures</t>
  </si>
  <si>
    <t>Durée annuelle du travail 2025 à 41 heures/semaine de la construction métallique</t>
  </si>
  <si>
    <t xml:space="preserve">Le temps de travail annuel est de 2'140.20 heures inc. jours fériés et vacances. La détermination du nombre maximum de 9 jours fériés donnant droit à une indemnité est basée sur la législation fédérale et cantonale (art. 31 CCNT).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</si>
</sst>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10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rgb="FFD1D5D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3" xfId="2" applyNumberFormat="1" applyFont="1" applyBorder="1" applyAlignment="1" applyProtection="1">
      <alignment horizontal="center" vertical="center"/>
      <protection hidden="1"/>
    </xf>
    <xf numFmtId="165" fontId="3" fillId="0" borderId="4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5" xfId="2" applyNumberFormat="1" applyFont="1" applyBorder="1" applyAlignment="1" applyProtection="1">
      <alignment horizontal="center" vertical="center"/>
      <protection hidden="1"/>
    </xf>
    <xf numFmtId="166" fontId="4" fillId="0" borderId="7" xfId="2" applyNumberFormat="1" applyFont="1" applyBorder="1" applyAlignment="1" applyProtection="1">
      <alignment horizontal="center" vertical="center"/>
      <protection locked="0" hidden="1"/>
    </xf>
    <xf numFmtId="166" fontId="5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4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hidden="1"/>
    </xf>
    <xf numFmtId="4" fontId="3" fillId="0" borderId="12" xfId="2" applyNumberFormat="1" applyFont="1" applyBorder="1" applyAlignment="1" applyProtection="1">
      <alignment vertical="center"/>
      <protection locked="0" hidden="1"/>
    </xf>
    <xf numFmtId="0" fontId="7" fillId="0" borderId="0" xfId="3"/>
    <xf numFmtId="4" fontId="4" fillId="0" borderId="10" xfId="2" applyNumberFormat="1" applyFont="1" applyBorder="1" applyAlignment="1" applyProtection="1">
      <alignment vertical="center"/>
      <protection hidden="1"/>
    </xf>
    <xf numFmtId="164" fontId="4" fillId="2" borderId="1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>
      <alignment horizontal="left" vertical="center" indent="1"/>
    </xf>
    <xf numFmtId="0" fontId="4" fillId="0" borderId="14" xfId="2" applyFont="1" applyBorder="1" applyAlignment="1" applyProtection="1">
      <alignment horizontal="center" vertical="center"/>
      <protection locked="0" hidden="1"/>
    </xf>
    <xf numFmtId="0" fontId="4" fillId="2" borderId="14" xfId="2" applyFont="1" applyFill="1" applyBorder="1" applyAlignment="1" applyProtection="1">
      <alignment horizontal="center" vertical="center"/>
      <protection locked="0" hidden="1"/>
    </xf>
    <xf numFmtId="0" fontId="4" fillId="0" borderId="1" xfId="2" applyFont="1" applyBorder="1" applyAlignment="1" applyProtection="1">
      <alignment horizontal="left" vertical="center"/>
      <protection locked="0" hidden="1"/>
    </xf>
    <xf numFmtId="166" fontId="4" fillId="0" borderId="13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vertical="top" wrapText="1"/>
    </xf>
    <xf numFmtId="14" fontId="3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0" fontId="3" fillId="0" borderId="0" xfId="1" applyFont="1" applyAlignment="1">
      <alignment horizontal="left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21</xdr:row>
      <xdr:rowOff>19050</xdr:rowOff>
    </xdr:from>
    <xdr:to>
      <xdr:col>0</xdr:col>
      <xdr:colOff>209550</xdr:colOff>
      <xdr:row>21</xdr:row>
      <xdr:rowOff>133350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A01AA4E6-0318-404B-B554-13470F493B9E}"/>
            </a:ext>
          </a:extLst>
        </xdr:cNvPr>
        <xdr:cNvSpPr/>
      </xdr:nvSpPr>
      <xdr:spPr>
        <a:xfrm>
          <a:off x="76200" y="6176010"/>
          <a:ext cx="133350" cy="10668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iertagskalender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3"/>
  <sheetViews>
    <sheetView showGridLines="0" tabSelected="1" workbookViewId="0">
      <selection activeCell="AR21" sqref="AR21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7" ht="25.5" customHeight="1" x14ac:dyDescent="0.2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ht="21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7" ht="21" customHeight="1" thickBot="1" x14ac:dyDescent="0.25"/>
    <row r="4" spans="1:37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8.1999999999999993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18.2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28.2</v>
      </c>
      <c r="AD4" s="11">
        <v>29</v>
      </c>
      <c r="AE4" s="11">
        <v>30</v>
      </c>
      <c r="AF4" s="11">
        <v>31</v>
      </c>
      <c r="AG4" s="12" t="s">
        <v>17</v>
      </c>
      <c r="AH4" s="13" t="s">
        <v>18</v>
      </c>
      <c r="AI4" s="5"/>
      <c r="AJ4" s="6"/>
    </row>
    <row r="5" spans="1:37" ht="24.95" customHeight="1" thickBot="1" x14ac:dyDescent="0.25">
      <c r="A5" s="28" t="s">
        <v>6</v>
      </c>
      <c r="B5" s="26">
        <v>8.1999999999999993</v>
      </c>
      <c r="C5" s="23">
        <v>8.1999999999999993</v>
      </c>
      <c r="D5" s="26">
        <v>8.1999999999999993</v>
      </c>
      <c r="E5" s="27"/>
      <c r="F5" s="22"/>
      <c r="G5" s="23">
        <v>8.1999999999999993</v>
      </c>
      <c r="H5" s="23">
        <v>8.1999999999999993</v>
      </c>
      <c r="I5" s="23">
        <v>8.1999999999999993</v>
      </c>
      <c r="J5" s="23">
        <v>8.1999999999999993</v>
      </c>
      <c r="K5" s="26">
        <v>8.1999999999999993</v>
      </c>
      <c r="L5" s="27"/>
      <c r="M5" s="24"/>
      <c r="N5" s="23">
        <v>8.1999999999999993</v>
      </c>
      <c r="O5" s="23">
        <v>8.1999999999999993</v>
      </c>
      <c r="P5" s="23">
        <v>8.1999999999999993</v>
      </c>
      <c r="Q5" s="23">
        <v>8.1999999999999993</v>
      </c>
      <c r="R5" s="26">
        <v>8.1999999999999993</v>
      </c>
      <c r="S5" s="27"/>
      <c r="T5" s="24"/>
      <c r="U5" s="23">
        <v>8.1999999999999993</v>
      </c>
      <c r="V5" s="23">
        <v>8.1999999999999993</v>
      </c>
      <c r="W5" s="23">
        <v>8.1999999999999993</v>
      </c>
      <c r="X5" s="23">
        <v>8.1999999999999993</v>
      </c>
      <c r="Y5" s="26">
        <v>8.1999999999999993</v>
      </c>
      <c r="Z5" s="27"/>
      <c r="AA5" s="24"/>
      <c r="AB5" s="23">
        <v>8.1999999999999993</v>
      </c>
      <c r="AC5" s="23">
        <v>8.1999999999999993</v>
      </c>
      <c r="AD5" s="23">
        <v>8.1999999999999993</v>
      </c>
      <c r="AE5" s="23">
        <v>8.1999999999999993</v>
      </c>
      <c r="AF5" s="23">
        <v>8.1999999999999993</v>
      </c>
      <c r="AG5" s="14">
        <v>23</v>
      </c>
      <c r="AH5" s="7">
        <f>AG5*8.2</f>
        <v>188.6</v>
      </c>
      <c r="AI5" s="8">
        <f>AH5</f>
        <v>188.6</v>
      </c>
    </row>
    <row r="6" spans="1:37" ht="24.95" customHeight="1" thickTop="1" thickBot="1" x14ac:dyDescent="0.25">
      <c r="A6" s="28" t="s">
        <v>7</v>
      </c>
      <c r="B6" s="24"/>
      <c r="C6" s="24"/>
      <c r="D6" s="23">
        <v>8.1999999999999993</v>
      </c>
      <c r="E6" s="23">
        <v>8.1999999999999993</v>
      </c>
      <c r="F6" s="23">
        <v>8.1999999999999993</v>
      </c>
      <c r="G6" s="23">
        <v>8.1999999999999993</v>
      </c>
      <c r="H6" s="23">
        <v>8.1999999999999993</v>
      </c>
      <c r="I6" s="24"/>
      <c r="J6" s="24"/>
      <c r="K6" s="23">
        <v>8.1999999999999993</v>
      </c>
      <c r="L6" s="23">
        <v>8.1999999999999993</v>
      </c>
      <c r="M6" s="23">
        <v>8.1999999999999993</v>
      </c>
      <c r="N6" s="23">
        <v>8.1999999999999993</v>
      </c>
      <c r="O6" s="23">
        <v>8.1999999999999993</v>
      </c>
      <c r="P6" s="24"/>
      <c r="Q6" s="24"/>
      <c r="R6" s="23">
        <v>8.1999999999999993</v>
      </c>
      <c r="S6" s="23">
        <v>8.1999999999999993</v>
      </c>
      <c r="T6" s="23">
        <v>8.1999999999999993</v>
      </c>
      <c r="U6" s="23">
        <v>8.1999999999999993</v>
      </c>
      <c r="V6" s="23">
        <v>8.1999999999999993</v>
      </c>
      <c r="W6" s="24"/>
      <c r="X6" s="24"/>
      <c r="Y6" s="23">
        <v>8.1999999999999993</v>
      </c>
      <c r="Z6" s="23">
        <v>8.1999999999999993</v>
      </c>
      <c r="AA6" s="23">
        <v>8.1999999999999993</v>
      </c>
      <c r="AB6" s="23">
        <v>8.1999999999999993</v>
      </c>
      <c r="AC6" s="23">
        <v>8.1999999999999993</v>
      </c>
      <c r="AD6" s="23"/>
      <c r="AE6" s="23"/>
      <c r="AF6" s="23"/>
      <c r="AG6" s="15">
        <v>20</v>
      </c>
      <c r="AH6" s="7">
        <f t="shared" ref="AH6:AH16" si="0">AG6*8.2</f>
        <v>164</v>
      </c>
      <c r="AI6" s="8">
        <f>AH6+AI5</f>
        <v>352.6</v>
      </c>
      <c r="AK6" s="25"/>
    </row>
    <row r="7" spans="1:37" ht="24.95" customHeight="1" thickTop="1" thickBot="1" x14ac:dyDescent="0.25">
      <c r="A7" s="28" t="s">
        <v>8</v>
      </c>
      <c r="B7" s="24"/>
      <c r="C7" s="24"/>
      <c r="D7" s="23">
        <v>8.1999999999999993</v>
      </c>
      <c r="E7" s="23">
        <v>8.1999999999999993</v>
      </c>
      <c r="F7" s="23">
        <v>8.1999999999999993</v>
      </c>
      <c r="G7" s="23">
        <v>8.1999999999999993</v>
      </c>
      <c r="H7" s="23">
        <v>8.1999999999999993</v>
      </c>
      <c r="I7" s="24"/>
      <c r="J7" s="24"/>
      <c r="K7" s="23">
        <v>8.1999999999999993</v>
      </c>
      <c r="L7" s="23">
        <v>8.1999999999999993</v>
      </c>
      <c r="M7" s="23">
        <v>8.1999999999999993</v>
      </c>
      <c r="N7" s="23">
        <v>8.1999999999999993</v>
      </c>
      <c r="O7" s="23">
        <v>8.1999999999999993</v>
      </c>
      <c r="P7" s="24"/>
      <c r="Q7" s="24"/>
      <c r="R7" s="23">
        <v>8.1999999999999993</v>
      </c>
      <c r="S7" s="23">
        <v>8.1999999999999993</v>
      </c>
      <c r="T7" s="23">
        <v>8.1999999999999993</v>
      </c>
      <c r="U7" s="23">
        <v>8.1999999999999993</v>
      </c>
      <c r="V7" s="23">
        <v>8.1999999999999993</v>
      </c>
      <c r="W7" s="24"/>
      <c r="X7" s="24"/>
      <c r="Y7" s="23">
        <v>8.1999999999999993</v>
      </c>
      <c r="Z7" s="23">
        <v>8.1999999999999993</v>
      </c>
      <c r="AA7" s="23">
        <v>8.1999999999999993</v>
      </c>
      <c r="AB7" s="23">
        <v>8.1999999999999993</v>
      </c>
      <c r="AC7" s="23">
        <v>8.1999999999999993</v>
      </c>
      <c r="AD7" s="24"/>
      <c r="AE7" s="24"/>
      <c r="AF7" s="23">
        <v>8.1999999999999993</v>
      </c>
      <c r="AG7" s="16">
        <v>21</v>
      </c>
      <c r="AH7" s="7">
        <f t="shared" si="0"/>
        <v>172.2</v>
      </c>
      <c r="AI7" s="8">
        <f t="shared" ref="AI7:AI16" si="1">AH7+AI6</f>
        <v>524.79999999999995</v>
      </c>
      <c r="AK7" s="25"/>
    </row>
    <row r="8" spans="1:37" ht="24.95" customHeight="1" thickTop="1" thickBot="1" x14ac:dyDescent="0.25">
      <c r="A8" s="28" t="s">
        <v>9</v>
      </c>
      <c r="B8" s="23">
        <v>8.1999999999999993</v>
      </c>
      <c r="C8" s="23">
        <v>8.1999999999999993</v>
      </c>
      <c r="D8" s="23">
        <v>8.1999999999999993</v>
      </c>
      <c r="E8" s="23">
        <v>8.1999999999999993</v>
      </c>
      <c r="F8" s="24"/>
      <c r="G8" s="24"/>
      <c r="H8" s="23">
        <v>8.1999999999999993</v>
      </c>
      <c r="I8" s="23">
        <v>8.1999999999999993</v>
      </c>
      <c r="J8" s="23">
        <v>8.1999999999999993</v>
      </c>
      <c r="K8" s="23">
        <v>8.1999999999999993</v>
      </c>
      <c r="L8" s="23">
        <v>8.1999999999999993</v>
      </c>
      <c r="M8" s="24"/>
      <c r="N8" s="24"/>
      <c r="O8" s="23">
        <v>8.1999999999999993</v>
      </c>
      <c r="P8" s="23">
        <v>8.1999999999999993</v>
      </c>
      <c r="Q8" s="23">
        <v>8.1999999999999993</v>
      </c>
      <c r="R8" s="23">
        <v>8.1999999999999993</v>
      </c>
      <c r="S8" s="23">
        <v>8.1999999999999993</v>
      </c>
      <c r="T8" s="24"/>
      <c r="U8" s="24"/>
      <c r="V8" s="23">
        <v>8.1999999999999993</v>
      </c>
      <c r="W8" s="23">
        <v>8.1999999999999993</v>
      </c>
      <c r="X8" s="23">
        <v>8.1999999999999993</v>
      </c>
      <c r="Y8" s="23">
        <v>8.1999999999999993</v>
      </c>
      <c r="Z8" s="23">
        <v>8.1999999999999993</v>
      </c>
      <c r="AA8" s="24"/>
      <c r="AB8" s="24"/>
      <c r="AC8" s="23">
        <v>8.1999999999999993</v>
      </c>
      <c r="AD8" s="23">
        <v>8.1999999999999993</v>
      </c>
      <c r="AE8" s="23">
        <v>8.1999999999999993</v>
      </c>
      <c r="AF8" s="23"/>
      <c r="AG8" s="17">
        <v>22</v>
      </c>
      <c r="AH8" s="7">
        <f t="shared" si="0"/>
        <v>180.39999999999998</v>
      </c>
      <c r="AI8" s="8">
        <f t="shared" si="1"/>
        <v>705.19999999999993</v>
      </c>
      <c r="AK8" s="25"/>
    </row>
    <row r="9" spans="1:37" ht="24.95" customHeight="1" thickTop="1" thickBot="1" x14ac:dyDescent="0.25">
      <c r="A9" s="28" t="s">
        <v>0</v>
      </c>
      <c r="B9" s="23">
        <v>8.1999999999999993</v>
      </c>
      <c r="C9" s="23">
        <v>8.1999999999999993</v>
      </c>
      <c r="D9" s="24"/>
      <c r="E9" s="24"/>
      <c r="F9" s="23">
        <v>8.1999999999999993</v>
      </c>
      <c r="G9" s="23">
        <v>8.1999999999999993</v>
      </c>
      <c r="H9" s="23">
        <v>8.1999999999999993</v>
      </c>
      <c r="I9" s="23">
        <v>8.1999999999999993</v>
      </c>
      <c r="J9" s="23">
        <v>8.1999999999999993</v>
      </c>
      <c r="K9" s="24"/>
      <c r="L9" s="24"/>
      <c r="M9" s="23">
        <v>8.1999999999999993</v>
      </c>
      <c r="N9" s="23">
        <v>8.1999999999999993</v>
      </c>
      <c r="O9" s="23">
        <v>8.1999999999999993</v>
      </c>
      <c r="P9" s="23">
        <v>8.1999999999999993</v>
      </c>
      <c r="Q9" s="23">
        <v>8.1999999999999993</v>
      </c>
      <c r="R9" s="24"/>
      <c r="S9" s="24"/>
      <c r="T9" s="23">
        <v>8.1999999999999993</v>
      </c>
      <c r="U9" s="23">
        <v>8.1999999999999993</v>
      </c>
      <c r="V9" s="23">
        <v>8.1999999999999993</v>
      </c>
      <c r="W9" s="23">
        <v>8.1999999999999993</v>
      </c>
      <c r="X9" s="23">
        <v>8.1999999999999993</v>
      </c>
      <c r="Y9" s="24"/>
      <c r="Z9" s="24"/>
      <c r="AA9" s="23">
        <v>8.1999999999999993</v>
      </c>
      <c r="AB9" s="23">
        <v>8.1999999999999993</v>
      </c>
      <c r="AC9" s="23">
        <v>8.1999999999999993</v>
      </c>
      <c r="AD9" s="23">
        <v>8.1999999999999993</v>
      </c>
      <c r="AE9" s="23">
        <v>8.1999999999999993</v>
      </c>
      <c r="AF9" s="24"/>
      <c r="AG9" s="16">
        <v>22</v>
      </c>
      <c r="AH9" s="7">
        <f t="shared" si="0"/>
        <v>180.39999999999998</v>
      </c>
      <c r="AI9" s="8">
        <f t="shared" si="1"/>
        <v>885.59999999999991</v>
      </c>
      <c r="AK9" s="25"/>
    </row>
    <row r="10" spans="1:37" ht="24.95" customHeight="1" thickTop="1" thickBot="1" x14ac:dyDescent="0.25">
      <c r="A10" s="28" t="s">
        <v>10</v>
      </c>
      <c r="B10" s="24"/>
      <c r="C10" s="23">
        <v>8.1999999999999993</v>
      </c>
      <c r="D10" s="23">
        <v>8.1999999999999993</v>
      </c>
      <c r="E10" s="23">
        <v>8.1999999999999993</v>
      </c>
      <c r="F10" s="23">
        <v>8.1999999999999993</v>
      </c>
      <c r="G10" s="23">
        <v>8.1999999999999993</v>
      </c>
      <c r="H10" s="24"/>
      <c r="I10" s="24"/>
      <c r="J10" s="23">
        <v>8.1999999999999993</v>
      </c>
      <c r="K10" s="23">
        <v>8.1999999999999993</v>
      </c>
      <c r="L10" s="23">
        <v>8.1999999999999993</v>
      </c>
      <c r="M10" s="23">
        <v>8.1999999999999993</v>
      </c>
      <c r="N10" s="23">
        <v>8.1999999999999993</v>
      </c>
      <c r="O10" s="24"/>
      <c r="P10" s="24"/>
      <c r="Q10" s="23">
        <v>8.1999999999999993</v>
      </c>
      <c r="R10" s="23">
        <v>8.1999999999999993</v>
      </c>
      <c r="S10" s="23">
        <v>8.1999999999999993</v>
      </c>
      <c r="T10" s="23">
        <v>8.1999999999999993</v>
      </c>
      <c r="U10" s="23">
        <v>8.1999999999999993</v>
      </c>
      <c r="V10" s="24"/>
      <c r="W10" s="24"/>
      <c r="X10" s="23">
        <v>8.1999999999999993</v>
      </c>
      <c r="Y10" s="23">
        <v>8.1999999999999993</v>
      </c>
      <c r="Z10" s="23">
        <v>8.1999999999999993</v>
      </c>
      <c r="AA10" s="23">
        <v>8.1999999999999993</v>
      </c>
      <c r="AB10" s="23">
        <v>8.1999999999999993</v>
      </c>
      <c r="AC10" s="24"/>
      <c r="AD10" s="24"/>
      <c r="AE10" s="23">
        <v>8.1999999999999993</v>
      </c>
      <c r="AF10" s="23"/>
      <c r="AG10" s="17">
        <v>21</v>
      </c>
      <c r="AH10" s="7">
        <f t="shared" si="0"/>
        <v>172.2</v>
      </c>
      <c r="AI10" s="8">
        <f t="shared" si="1"/>
        <v>1057.8</v>
      </c>
      <c r="AK10" s="25"/>
    </row>
    <row r="11" spans="1:37" ht="24.95" customHeight="1" thickTop="1" thickBot="1" x14ac:dyDescent="0.25">
      <c r="A11" s="28" t="s">
        <v>11</v>
      </c>
      <c r="B11" s="23">
        <v>8.1999999999999993</v>
      </c>
      <c r="C11" s="23">
        <v>8.1999999999999993</v>
      </c>
      <c r="D11" s="23">
        <v>8.1999999999999993</v>
      </c>
      <c r="E11" s="23">
        <v>8.1999999999999993</v>
      </c>
      <c r="F11" s="24"/>
      <c r="G11" s="24"/>
      <c r="H11" s="23">
        <v>8.1999999999999993</v>
      </c>
      <c r="I11" s="23">
        <v>8.1999999999999993</v>
      </c>
      <c r="J11" s="23">
        <v>8.1999999999999993</v>
      </c>
      <c r="K11" s="23">
        <v>8.1999999999999993</v>
      </c>
      <c r="L11" s="23">
        <v>8.1999999999999993</v>
      </c>
      <c r="M11" s="24"/>
      <c r="N11" s="24"/>
      <c r="O11" s="23">
        <v>8.1999999999999993</v>
      </c>
      <c r="P11" s="23">
        <v>8.1999999999999993</v>
      </c>
      <c r="Q11" s="23">
        <v>8.1999999999999993</v>
      </c>
      <c r="R11" s="23">
        <v>8.1999999999999993</v>
      </c>
      <c r="S11" s="23">
        <v>8.1999999999999993</v>
      </c>
      <c r="T11" s="24"/>
      <c r="U11" s="24"/>
      <c r="V11" s="23">
        <v>8.1999999999999993</v>
      </c>
      <c r="W11" s="23">
        <v>8.1999999999999993</v>
      </c>
      <c r="X11" s="23">
        <v>8.1999999999999993</v>
      </c>
      <c r="Y11" s="23">
        <v>8.1999999999999993</v>
      </c>
      <c r="Z11" s="23">
        <v>8.1999999999999993</v>
      </c>
      <c r="AA11" s="24"/>
      <c r="AB11" s="24"/>
      <c r="AC11" s="23">
        <v>8.1999999999999993</v>
      </c>
      <c r="AD11" s="23">
        <v>8.1999999999999993</v>
      </c>
      <c r="AE11" s="23">
        <v>8.1999999999999993</v>
      </c>
      <c r="AF11" s="23">
        <v>8.1999999999999993</v>
      </c>
      <c r="AG11" s="16">
        <v>23</v>
      </c>
      <c r="AH11" s="7">
        <f t="shared" si="0"/>
        <v>188.6</v>
      </c>
      <c r="AI11" s="8">
        <f t="shared" si="1"/>
        <v>1246.3999999999999</v>
      </c>
      <c r="AJ11" s="9"/>
      <c r="AK11" s="25"/>
    </row>
    <row r="12" spans="1:37" ht="24.95" customHeight="1" thickTop="1" thickBot="1" x14ac:dyDescent="0.25">
      <c r="A12" s="28" t="s">
        <v>12</v>
      </c>
      <c r="B12" s="23">
        <v>8.1999999999999993</v>
      </c>
      <c r="C12" s="24"/>
      <c r="D12" s="24"/>
      <c r="E12" s="23">
        <v>8.1999999999999993</v>
      </c>
      <c r="F12" s="23">
        <v>8.1999999999999993</v>
      </c>
      <c r="G12" s="23">
        <v>8.1999999999999993</v>
      </c>
      <c r="H12" s="23">
        <v>8.1999999999999993</v>
      </c>
      <c r="I12" s="23">
        <v>8.1999999999999993</v>
      </c>
      <c r="J12" s="24"/>
      <c r="K12" s="24"/>
      <c r="L12" s="23">
        <v>8.1999999999999993</v>
      </c>
      <c r="M12" s="23">
        <v>8.1999999999999993</v>
      </c>
      <c r="N12" s="23">
        <v>8.1999999999999993</v>
      </c>
      <c r="O12" s="23">
        <v>8.1999999999999993</v>
      </c>
      <c r="P12" s="23">
        <v>8.1999999999999993</v>
      </c>
      <c r="Q12" s="24"/>
      <c r="R12" s="24"/>
      <c r="S12" s="23">
        <v>8.1999999999999993</v>
      </c>
      <c r="T12" s="23">
        <v>8.1999999999999993</v>
      </c>
      <c r="U12" s="23">
        <v>8.1999999999999993</v>
      </c>
      <c r="V12" s="23">
        <v>8.1999999999999993</v>
      </c>
      <c r="W12" s="23">
        <v>8.1999999999999993</v>
      </c>
      <c r="X12" s="24"/>
      <c r="Y12" s="24"/>
      <c r="Z12" s="23">
        <v>8.1999999999999993</v>
      </c>
      <c r="AA12" s="23">
        <v>8.1999999999999993</v>
      </c>
      <c r="AB12" s="23">
        <v>8.1999999999999993</v>
      </c>
      <c r="AC12" s="23">
        <v>8.1999999999999993</v>
      </c>
      <c r="AD12" s="23">
        <v>8.1999999999999993</v>
      </c>
      <c r="AE12" s="24"/>
      <c r="AF12" s="24"/>
      <c r="AG12" s="16">
        <v>21</v>
      </c>
      <c r="AH12" s="7">
        <f t="shared" si="0"/>
        <v>172.2</v>
      </c>
      <c r="AI12" s="8">
        <f t="shared" si="1"/>
        <v>1418.6</v>
      </c>
      <c r="AJ12" s="9"/>
      <c r="AK12" s="25"/>
    </row>
    <row r="13" spans="1:37" ht="24.95" customHeight="1" thickTop="1" thickBot="1" x14ac:dyDescent="0.25">
      <c r="A13" s="28" t="s">
        <v>13</v>
      </c>
      <c r="B13" s="23">
        <v>8.1999999999999993</v>
      </c>
      <c r="C13" s="23">
        <v>8.1999999999999993</v>
      </c>
      <c r="D13" s="23">
        <v>8.1999999999999993</v>
      </c>
      <c r="E13" s="23">
        <v>8.1999999999999993</v>
      </c>
      <c r="F13" s="23">
        <v>8.1999999999999993</v>
      </c>
      <c r="G13" s="24"/>
      <c r="H13" s="24"/>
      <c r="I13" s="23">
        <v>8.1999999999999993</v>
      </c>
      <c r="J13" s="23">
        <v>8.1999999999999993</v>
      </c>
      <c r="K13" s="23">
        <v>8.1999999999999993</v>
      </c>
      <c r="L13" s="23">
        <v>8.1999999999999993</v>
      </c>
      <c r="M13" s="23">
        <v>8.1999999999999993</v>
      </c>
      <c r="N13" s="24"/>
      <c r="O13" s="24"/>
      <c r="P13" s="23">
        <v>8.1999999999999993</v>
      </c>
      <c r="Q13" s="23">
        <v>8.1999999999999993</v>
      </c>
      <c r="R13" s="23">
        <v>8.1999999999999993</v>
      </c>
      <c r="S13" s="23">
        <v>8.1999999999999993</v>
      </c>
      <c r="T13" s="23">
        <v>8.1999999999999993</v>
      </c>
      <c r="U13" s="24"/>
      <c r="V13" s="24"/>
      <c r="W13" s="23">
        <v>8.1999999999999993</v>
      </c>
      <c r="X13" s="23">
        <v>8.1999999999999993</v>
      </c>
      <c r="Y13" s="23">
        <v>8.1999999999999993</v>
      </c>
      <c r="Z13" s="23">
        <v>8.1999999999999993</v>
      </c>
      <c r="AA13" s="23">
        <v>8.1999999999999993</v>
      </c>
      <c r="AB13" s="24"/>
      <c r="AC13" s="24"/>
      <c r="AD13" s="23">
        <v>8.1999999999999993</v>
      </c>
      <c r="AE13" s="23">
        <v>8.1999999999999993</v>
      </c>
      <c r="AF13" s="23"/>
      <c r="AG13" s="16">
        <v>22</v>
      </c>
      <c r="AH13" s="7">
        <f t="shared" si="0"/>
        <v>180.39999999999998</v>
      </c>
      <c r="AI13" s="8">
        <f t="shared" si="1"/>
        <v>1599</v>
      </c>
      <c r="AJ13" s="9"/>
      <c r="AK13" s="25"/>
    </row>
    <row r="14" spans="1:37" ht="24.95" customHeight="1" thickTop="1" thickBot="1" x14ac:dyDescent="0.25">
      <c r="A14" s="28" t="s">
        <v>14</v>
      </c>
      <c r="B14" s="23">
        <v>8.1999999999999993</v>
      </c>
      <c r="C14" s="23">
        <v>8.1999999999999993</v>
      </c>
      <c r="D14" s="23">
        <v>8.1999999999999993</v>
      </c>
      <c r="E14" s="24"/>
      <c r="F14" s="24"/>
      <c r="G14" s="23">
        <v>8.1999999999999993</v>
      </c>
      <c r="H14" s="23">
        <v>8.1999999999999993</v>
      </c>
      <c r="I14" s="23">
        <v>8.1999999999999993</v>
      </c>
      <c r="J14" s="23">
        <v>8.1999999999999993</v>
      </c>
      <c r="K14" s="23">
        <v>8.1999999999999993</v>
      </c>
      <c r="L14" s="24"/>
      <c r="M14" s="24"/>
      <c r="N14" s="23">
        <v>8.1999999999999993</v>
      </c>
      <c r="O14" s="23">
        <v>8.1999999999999993</v>
      </c>
      <c r="P14" s="23">
        <v>8.1999999999999993</v>
      </c>
      <c r="Q14" s="23">
        <v>8.1999999999999993</v>
      </c>
      <c r="R14" s="23">
        <v>8.1999999999999993</v>
      </c>
      <c r="S14" s="24"/>
      <c r="T14" s="24"/>
      <c r="U14" s="23">
        <v>8.1999999999999993</v>
      </c>
      <c r="V14" s="23">
        <v>8.1999999999999993</v>
      </c>
      <c r="W14" s="23">
        <v>8.1999999999999993</v>
      </c>
      <c r="X14" s="23">
        <v>8.1999999999999993</v>
      </c>
      <c r="Y14" s="23">
        <v>8.1999999999999993</v>
      </c>
      <c r="Z14" s="24"/>
      <c r="AA14" s="24"/>
      <c r="AB14" s="23">
        <v>8.1999999999999993</v>
      </c>
      <c r="AC14" s="23">
        <v>8.1999999999999993</v>
      </c>
      <c r="AD14" s="23">
        <v>8.1999999999999993</v>
      </c>
      <c r="AE14" s="23">
        <v>8.1999999999999993</v>
      </c>
      <c r="AF14" s="23">
        <v>8.1999999999999993</v>
      </c>
      <c r="AG14" s="16">
        <v>23</v>
      </c>
      <c r="AH14" s="7">
        <f t="shared" si="0"/>
        <v>188.6</v>
      </c>
      <c r="AI14" s="8">
        <f t="shared" si="1"/>
        <v>1787.6</v>
      </c>
      <c r="AK14" s="25"/>
    </row>
    <row r="15" spans="1:37" ht="24.95" customHeight="1" thickTop="1" thickBot="1" x14ac:dyDescent="0.25">
      <c r="A15" s="28" t="s">
        <v>15</v>
      </c>
      <c r="B15" s="24"/>
      <c r="C15" s="24"/>
      <c r="D15" s="23">
        <v>8.1999999999999993</v>
      </c>
      <c r="E15" s="23">
        <v>8.1999999999999993</v>
      </c>
      <c r="F15" s="23">
        <v>8.1999999999999993</v>
      </c>
      <c r="G15" s="23">
        <v>8.1999999999999993</v>
      </c>
      <c r="H15" s="23">
        <v>8.1999999999999993</v>
      </c>
      <c r="I15" s="24"/>
      <c r="J15" s="24"/>
      <c r="K15" s="23">
        <v>8.1999999999999993</v>
      </c>
      <c r="L15" s="23">
        <v>8.1999999999999993</v>
      </c>
      <c r="M15" s="23">
        <v>8.1999999999999993</v>
      </c>
      <c r="N15" s="23">
        <v>8.1999999999999993</v>
      </c>
      <c r="O15" s="23">
        <v>8.1999999999999993</v>
      </c>
      <c r="P15" s="24"/>
      <c r="Q15" s="24"/>
      <c r="R15" s="23">
        <v>8.1999999999999993</v>
      </c>
      <c r="S15" s="23">
        <v>8.1999999999999993</v>
      </c>
      <c r="T15" s="23">
        <v>8.1999999999999993</v>
      </c>
      <c r="U15" s="23">
        <v>8.1999999999999993</v>
      </c>
      <c r="V15" s="23">
        <v>8.1999999999999993</v>
      </c>
      <c r="W15" s="24"/>
      <c r="X15" s="24"/>
      <c r="Y15" s="23">
        <v>8.1999999999999993</v>
      </c>
      <c r="Z15" s="23">
        <v>8.1999999999999993</v>
      </c>
      <c r="AA15" s="23">
        <v>8.1999999999999993</v>
      </c>
      <c r="AB15" s="23">
        <v>8.1999999999999993</v>
      </c>
      <c r="AC15" s="23">
        <v>8.1999999999999993</v>
      </c>
      <c r="AD15" s="24"/>
      <c r="AE15" s="24"/>
      <c r="AF15" s="23"/>
      <c r="AG15" s="17">
        <v>20</v>
      </c>
      <c r="AH15" s="7">
        <f t="shared" si="0"/>
        <v>164</v>
      </c>
      <c r="AI15" s="8">
        <f t="shared" si="1"/>
        <v>1951.6</v>
      </c>
      <c r="AK15" s="25"/>
    </row>
    <row r="16" spans="1:37" ht="24.95" customHeight="1" thickTop="1" thickBot="1" x14ac:dyDescent="0.25">
      <c r="A16" s="28" t="s">
        <v>16</v>
      </c>
      <c r="B16" s="23">
        <v>8.1999999999999993</v>
      </c>
      <c r="C16" s="23">
        <v>8.1999999999999993</v>
      </c>
      <c r="D16" s="23">
        <v>8.1999999999999993</v>
      </c>
      <c r="E16" s="23">
        <v>8.1999999999999993</v>
      </c>
      <c r="F16" s="23">
        <v>8.1999999999999993</v>
      </c>
      <c r="G16" s="24"/>
      <c r="H16" s="24"/>
      <c r="I16" s="23">
        <v>8.1999999999999993</v>
      </c>
      <c r="J16" s="23">
        <v>8.1999999999999993</v>
      </c>
      <c r="K16" s="23">
        <v>8.1999999999999993</v>
      </c>
      <c r="L16" s="23">
        <v>8.1999999999999993</v>
      </c>
      <c r="M16" s="23">
        <v>8.1999999999999993</v>
      </c>
      <c r="N16" s="24"/>
      <c r="O16" s="24"/>
      <c r="P16" s="23">
        <v>8.1999999999999993</v>
      </c>
      <c r="Q16" s="23">
        <v>8.1999999999999993</v>
      </c>
      <c r="R16" s="23">
        <v>8.1999999999999993</v>
      </c>
      <c r="S16" s="23">
        <v>8.1999999999999993</v>
      </c>
      <c r="T16" s="23">
        <v>8.1999999999999993</v>
      </c>
      <c r="U16" s="24"/>
      <c r="V16" s="24"/>
      <c r="W16" s="23">
        <v>8.1999999999999993</v>
      </c>
      <c r="X16" s="23">
        <v>8.1999999999999993</v>
      </c>
      <c r="Y16" s="23">
        <v>8.1999999999999993</v>
      </c>
      <c r="Z16" s="23">
        <v>8.1999999999999993</v>
      </c>
      <c r="AA16" s="23">
        <v>8.1999999999999993</v>
      </c>
      <c r="AB16" s="24"/>
      <c r="AC16" s="24"/>
      <c r="AD16" s="23">
        <v>8.1999999999999993</v>
      </c>
      <c r="AE16" s="23">
        <v>8.1999999999999993</v>
      </c>
      <c r="AF16" s="23">
        <v>8.1999999999999993</v>
      </c>
      <c r="AG16" s="18">
        <v>23</v>
      </c>
      <c r="AH16" s="7">
        <f t="shared" si="0"/>
        <v>188.6</v>
      </c>
      <c r="AI16" s="8">
        <f t="shared" si="1"/>
        <v>2140.1999999999998</v>
      </c>
      <c r="AJ16" s="3"/>
      <c r="AK16" s="25"/>
    </row>
    <row r="17" spans="1:37" ht="36.75" customHeight="1" thickTop="1" thickBot="1" x14ac:dyDescent="0.25">
      <c r="A17" s="19" t="s">
        <v>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9">
        <v>261</v>
      </c>
      <c r="AH17" s="21">
        <f>SUM(AH5:AH16)</f>
        <v>2140.1999999999998</v>
      </c>
      <c r="AI17" s="8"/>
      <c r="AK17" s="25"/>
    </row>
    <row r="18" spans="1:37" ht="33" customHeight="1" x14ac:dyDescent="0.2">
      <c r="A18" s="33" t="s">
        <v>20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1:37" ht="9.75" customHeight="1" x14ac:dyDescent="0.2">
      <c r="A19" s="35" t="s">
        <v>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</row>
    <row r="20" spans="1:37" ht="10.15" customHeight="1" x14ac:dyDescent="0.2">
      <c r="A20" s="20" t="s">
        <v>2</v>
      </c>
    </row>
    <row r="22" spans="1:37" x14ac:dyDescent="0.2">
      <c r="A22" s="36" t="s">
        <v>5</v>
      </c>
      <c r="B22" s="36"/>
      <c r="C22" s="36"/>
      <c r="D22" s="36"/>
      <c r="E22" s="36"/>
      <c r="F22" s="36"/>
      <c r="G22" s="36"/>
      <c r="H22" s="36"/>
      <c r="I22" s="36"/>
    </row>
    <row r="23" spans="1:37" x14ac:dyDescent="0.2">
      <c r="A23" s="34"/>
      <c r="B23" s="34"/>
      <c r="C23" s="34"/>
      <c r="E23" s="30"/>
      <c r="F23" s="30"/>
    </row>
  </sheetData>
  <mergeCells count="7">
    <mergeCell ref="E23:F23"/>
    <mergeCell ref="A1:AI1"/>
    <mergeCell ref="A2:AI2"/>
    <mergeCell ref="A18:AH18"/>
    <mergeCell ref="A23:C23"/>
    <mergeCell ref="A19:AH19"/>
    <mergeCell ref="A22:I22"/>
  </mergeCells>
  <phoneticPr fontId="1" type="noConversion"/>
  <hyperlinks>
    <hyperlink ref="A20" r:id="rId1" xr:uid="{B2111000-BA5F-49A2-AECE-6711E4502A1B}"/>
  </hyperlinks>
  <printOptions horizontalCentered="1" verticalCentered="1"/>
  <pageMargins left="0" right="0" top="0.78740157480314965" bottom="0.78740157480314965" header="0" footer="0.51181102362204722"/>
  <pageSetup paperSize="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7E2144-7DFC-4529-8013-9C25F135D67C}"/>
</file>

<file path=customXml/itemProps2.xml><?xml version="1.0" encoding="utf-8"?>
<ds:datastoreItem xmlns:ds="http://schemas.openxmlformats.org/officeDocument/2006/customXml" ds:itemID="{320EDA6D-230C-408F-8587-6F96B29C9691}"/>
</file>

<file path=customXml/itemProps3.xml><?xml version="1.0" encoding="utf-8"?>
<ds:datastoreItem xmlns:ds="http://schemas.openxmlformats.org/officeDocument/2006/customXml" ds:itemID="{16E5B962-803D-4E0F-9699-4FBCC1FD965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2024-08-05T07:23:11Z</cp:lastPrinted>
  <dcterms:created xsi:type="dcterms:W3CDTF">2005-10-20T11:35:44Z</dcterms:created>
  <dcterms:modified xsi:type="dcterms:W3CDTF">2024-08-05T07:24:23Z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</Properties>
</file>